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3725"/>
  </bookViews>
  <sheets>
    <sheet name="Chart" sheetId="1" r:id="rId1"/>
  </sheets>
  <definedNames>
    <definedName name="_xlnm.Print_Area" localSheetId="0">Chart!#REF!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2" i="1" l="1"/>
  <c r="B24" i="1" l="1"/>
  <c r="B20" i="1"/>
  <c r="B21" i="1"/>
  <c r="B19" i="1" l="1"/>
  <c r="B18" i="1"/>
  <c r="B17" i="1"/>
  <c r="B16" i="1"/>
  <c r="B15" i="1"/>
  <c r="B14" i="1"/>
  <c r="B13" i="1"/>
  <c r="B7" i="1"/>
  <c r="B6" i="1"/>
  <c r="B5" i="1"/>
  <c r="B4" i="1" l="1"/>
  <c r="B2" i="1"/>
</calcChain>
</file>

<file path=xl/sharedStrings.xml><?xml version="1.0" encoding="utf-8"?>
<sst xmlns="http://schemas.openxmlformats.org/spreadsheetml/2006/main" count="81" uniqueCount="81">
  <si>
    <t>IMAGE</t>
  </si>
  <si>
    <t>CASE PACK</t>
  </si>
  <si>
    <t>PRODUCT DESCRIPTION</t>
  </si>
  <si>
    <t>PRICE</t>
  </si>
  <si>
    <t>UPC</t>
  </si>
  <si>
    <t>QTY / PCS</t>
  </si>
  <si>
    <t>Braha Style #</t>
  </si>
  <si>
    <t>Comp</t>
  </si>
  <si>
    <t>Matte Ambition Full Spectrum Foundation Deep Cool</t>
  </si>
  <si>
    <t>Outlast #150 Vivid Violet</t>
  </si>
  <si>
    <t>CG-0184</t>
  </si>
  <si>
    <t>CG-0099</t>
  </si>
  <si>
    <t>Full Spectrum 400 DeepCool All Day Foundation</t>
  </si>
  <si>
    <t>CG-0114</t>
  </si>
  <si>
    <t>Color Intense Outlast #145 So Marvelous</t>
  </si>
  <si>
    <t>Katy Kat Gloss KP21 Cobalt Kitty</t>
  </si>
  <si>
    <t>CG-0086</t>
  </si>
  <si>
    <t>Katy Kat Gloss KP30 Candy Cat</t>
  </si>
  <si>
    <t>CG-0088</t>
  </si>
  <si>
    <t>CG-0084</t>
  </si>
  <si>
    <t>CG-0108</t>
  </si>
  <si>
    <t>CG-0081</t>
  </si>
  <si>
    <t>CG-0082</t>
  </si>
  <si>
    <t xml:space="preserve">Colorlicious #640 Juicy Fruit </t>
  </si>
  <si>
    <r>
      <t>Lip Color Rouge #660</t>
    </r>
    <r>
      <rPr>
        <sz val="16"/>
        <color rgb="FFFF0000"/>
        <rFont val="Calibri"/>
        <family val="2"/>
        <scheme val="minor"/>
      </rPr>
      <t xml:space="preserve"> Fruitylicious</t>
    </r>
  </si>
  <si>
    <t>CG-0083</t>
  </si>
  <si>
    <t xml:space="preserve">Katy Perry KP01 </t>
  </si>
  <si>
    <t>CG-0121</t>
  </si>
  <si>
    <t>KATY WHITE CATTILAC</t>
  </si>
  <si>
    <t>CG-0085</t>
  </si>
  <si>
    <t>KATY CANTELOUPE</t>
  </si>
  <si>
    <t>CG-0087</t>
  </si>
  <si>
    <t>CG-0096</t>
  </si>
  <si>
    <t>CG-0095</t>
  </si>
  <si>
    <t>CG-0107</t>
  </si>
  <si>
    <t>04637923</t>
  </si>
  <si>
    <t>04637826</t>
  </si>
  <si>
    <t>04649724</t>
  </si>
  <si>
    <t>04651729</t>
  </si>
  <si>
    <t>04602626</t>
  </si>
  <si>
    <t>Covergirl Melting Pout Matte Liquid Lipstick 350 Super Model</t>
  </si>
  <si>
    <t>COVERGIRL COLORLICIOUS LIP GLOSS 710 BERRYLICIOUS</t>
  </si>
  <si>
    <t>04603421</t>
  </si>
  <si>
    <t>COVERGIRL Colorlicious High Shine Lip Gloss, 720 Craving Cranberries</t>
  </si>
  <si>
    <t>04603324</t>
  </si>
  <si>
    <t>Covergirl Colorlicious # 620 Candylicious</t>
  </si>
  <si>
    <t>04603120</t>
  </si>
  <si>
    <t>04603528</t>
  </si>
  <si>
    <t>3614227092761</t>
  </si>
  <si>
    <t>Covergirl Gloss Idol, Moisturizing Lip Gloss, Yasss</t>
  </si>
  <si>
    <t>04647027</t>
  </si>
  <si>
    <t>04652029</t>
  </si>
  <si>
    <t>COVERGIRL Matte Idol, Liquid Lipstick, Fortune</t>
  </si>
  <si>
    <t>Full Spectrum Matte Idol Liquid Lipstick - 299 Saint by CoverGirl</t>
  </si>
  <si>
    <t>COVERGIRL Full Spectrum Gloss Idol Moisturizing Lip Gloss, Bounce</t>
  </si>
  <si>
    <t>46200004899</t>
  </si>
  <si>
    <t>COVERGIRL Melting Pout Matte Liquid Lipstick #355 Gray Matter</t>
  </si>
  <si>
    <t>COVERGIRL Full Spectrum Gloss Idol Moisturizing Lip Gloss, Snatched</t>
  </si>
  <si>
    <t>04628624</t>
  </si>
  <si>
    <t>Covergirl Oh Sugar! Vitamin Infused Balm, Gumdrop</t>
  </si>
  <si>
    <t>Full Spectrum Color Idol Satin Lipstick - Undone</t>
  </si>
  <si>
    <t>04632229</t>
  </si>
  <si>
    <t>Covergirl Lipstick Katy Kat Matte KP05 Crimson Kat</t>
  </si>
  <si>
    <t>3614227092655</t>
  </si>
  <si>
    <t>COVERGIRL Gloss Idol Moiturizing Lip Gloss Disco Balls</t>
  </si>
  <si>
    <t>COVERGIRL Matte Idol 295 Major Full Spectrum Lip Gloss</t>
  </si>
  <si>
    <t>3614227900233</t>
  </si>
  <si>
    <t>COVERGIRL Full Spectrum Matte Idol Liquid Lipstick Waterproof Gains 275</t>
  </si>
  <si>
    <t>COVERGIRL Full Spectrum Gloss Idol Moisturizing Lip Gloss, Amirite</t>
  </si>
  <si>
    <t>Covergirl Swiss Naturelux Tulip #240</t>
  </si>
  <si>
    <t>Covergirl Swiss Naturelux Anemone $255</t>
  </si>
  <si>
    <t>Covergirl Blast Flipstick Perky #825</t>
  </si>
  <si>
    <t>COVERGIRL BlastFlipstick Lipcolor Whisper 800</t>
  </si>
  <si>
    <t>Covergirl Blast Flipstick Stunner #840</t>
  </si>
  <si>
    <t>Covergirl Outlast Double Shine Caberet #255</t>
  </si>
  <si>
    <t xml:space="preserve">Covergirl XL Nail Polish Assorted </t>
  </si>
  <si>
    <t>Covergirl Clean Matte BB Cream Oily Skin Assorted</t>
  </si>
  <si>
    <t>Covergirl Bombshell Volume Lashblast Mascara Black Brown Loose</t>
  </si>
  <si>
    <t>Covergirl Outlast Nail Polish Assorted</t>
  </si>
  <si>
    <t>Covergirl Clean Matte Pressed Powder Oil Control Classic Ivory #510</t>
  </si>
  <si>
    <t>022700088645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</si>
</sst>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5" x14ac:knownFonts="1">
    <font>
      <sz val="11"/>
      <color rgb="FF000000"/>
      <name val="Calibri"/>
      <charset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0"/>
      <color indexed="8"/>
      <name val="Arial"/>
      <family val="2"/>
    </font>
    <font>
      <sz val="8"/>
      <name val="Calibri"/>
      <family val="2"/>
    </font>
    <font>
      <b/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4"/>
      <name val="Arial"/>
      <family val="2"/>
      <charset val="204"/>
    </font>
    <font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>
      <alignment vertical="top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2" fillId="3" borderId="1" xfId="0" quotePrefix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12" fillId="3" borderId="1" xfId="0" quotePrefix="1" applyNumberFormat="1" applyFont="1" applyFill="1" applyBorder="1" applyAlignment="1">
      <alignment horizontal="center" vertical="center" wrapText="1"/>
    </xf>
    <xf numFmtId="1" fontId="9" fillId="0" borderId="1" xfId="0" quotePrefix="1" applyNumberFormat="1" applyFont="1" applyBorder="1" applyAlignment="1">
      <alignment horizontal="center" vertical="center" wrapText="1"/>
    </xf>
    <xf numFmtId="1" fontId="1" fillId="0" borderId="0" xfId="0" applyNumberFormat="1" applyFont="1"/>
    <xf numFmtId="0" fontId="7" fillId="3" borderId="1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1" fontId="9" fillId="3" borderId="1" xfId="0" quotePrefix="1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" fontId="10" fillId="0" borderId="1" xfId="0" quotePrefix="1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</cellXfs>
  <cellStyles count="28">
    <cellStyle name="Followed Hyperlink" xfId="2" builtinId="9" hidden="1"/>
    <cellStyle name="Followed Hyperlink" xfId="4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Hyperlink" xfId="1" builtinId="8" hidden="1"/>
    <cellStyle name="Hyperlink" xfId="3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Normal" xfId="0" builtinId="0"/>
    <cellStyle name="Normal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1435896</xdr:colOff>
      <xdr:row>1</xdr:row>
      <xdr:rowOff>321279</xdr:rowOff>
    </xdr:from>
    <xdr:to>
      <xdr:col>0</xdr:col>
      <xdr:colOff>2530778</xdr:colOff>
      <xdr:row>1</xdr:row>
      <xdr:rowOff>2719161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6B3EAC7-483F-7577-6D32-A0D9428D1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5896" y="718154"/>
          <a:ext cx="1094882" cy="2397882"/>
        </a:xfrm>
        <a:prstGeom prst="rect">
          <a:avLst/>
        </a:prstGeom>
      </xdr:spPr>
    </xdr:pic>
    <xdr:clientData/>
  </xdr:twoCellAnchor>
  <xdr:twoCellAnchor editAs="oneCell">
    <xdr:from>
      <xdr:col>0</xdr:col>
      <xdr:colOff>1466547</xdr:colOff>
      <xdr:row>2</xdr:row>
      <xdr:rowOff>479987</xdr:rowOff>
    </xdr:from>
    <xdr:to>
      <xdr:col>0</xdr:col>
      <xdr:colOff>2386995</xdr:colOff>
      <xdr:row>2</xdr:row>
      <xdr:rowOff>2548466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27FB301-8A3F-B91B-1EEA-11120138E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6547" y="3836416"/>
          <a:ext cx="920448" cy="2068479"/>
        </a:xfrm>
        <a:prstGeom prst="rect">
          <a:avLst/>
        </a:prstGeom>
      </xdr:spPr>
    </xdr:pic>
    <xdr:clientData/>
  </xdr:twoCellAnchor>
  <xdr:twoCellAnchor editAs="oneCell">
    <xdr:from>
      <xdr:col>0</xdr:col>
      <xdr:colOff>1043214</xdr:colOff>
      <xdr:row>3</xdr:row>
      <xdr:rowOff>514048</xdr:rowOff>
    </xdr:from>
    <xdr:to>
      <xdr:col>0</xdr:col>
      <xdr:colOff>3011714</xdr:colOff>
      <xdr:row>3</xdr:row>
      <xdr:rowOff>2495248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1CC4D654-5A9F-2F45-59E7-174F16251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3214" y="9766905"/>
          <a:ext cx="1968500" cy="19812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1406071</xdr:colOff>
      <xdr:row>4</xdr:row>
      <xdr:rowOff>249460</xdr:rowOff>
    </xdr:from>
    <xdr:to>
      <xdr:col>0</xdr:col>
      <xdr:colOff>1961243</xdr:colOff>
      <xdr:row>4</xdr:row>
      <xdr:rowOff>2598662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BC249C05-1B6A-F37C-0584-AC971D607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071" y="18346960"/>
          <a:ext cx="555172" cy="2349202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1190681</xdr:colOff>
      <xdr:row>5</xdr:row>
      <xdr:rowOff>438451</xdr:rowOff>
    </xdr:from>
    <xdr:to>
      <xdr:col>0</xdr:col>
      <xdr:colOff>1938867</xdr:colOff>
      <xdr:row>5</xdr:row>
      <xdr:rowOff>2645832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50583660-357B-F0BA-073E-A0AF6197A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81" y="24432380"/>
          <a:ext cx="748186" cy="2207381"/>
        </a:xfrm>
        <a:prstGeom prst="rect">
          <a:avLst/>
        </a:prstGeom>
      </xdr:spPr>
    </xdr:pic>
    <xdr:clientData/>
  </xdr:twoCellAnchor>
  <xdr:twoCellAnchor editAs="oneCell">
    <xdr:from>
      <xdr:col>0</xdr:col>
      <xdr:colOff>1118809</xdr:colOff>
      <xdr:row>6</xdr:row>
      <xdr:rowOff>332618</xdr:rowOff>
    </xdr:from>
    <xdr:to>
      <xdr:col>0</xdr:col>
      <xdr:colOff>1926166</xdr:colOff>
      <xdr:row>6</xdr:row>
      <xdr:rowOff>2700865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1BD7B900-564F-B7DE-C079-061D9445D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8809" y="27274761"/>
          <a:ext cx="807357" cy="2368247"/>
        </a:xfrm>
        <a:prstGeom prst="rect">
          <a:avLst/>
        </a:prstGeom>
      </xdr:spPr>
    </xdr:pic>
    <xdr:clientData/>
  </xdr:twoCellAnchor>
  <xdr:twoCellAnchor editAs="oneCell">
    <xdr:from>
      <xdr:col>0</xdr:col>
      <xdr:colOff>1209524</xdr:colOff>
      <xdr:row>7</xdr:row>
      <xdr:rowOff>71131</xdr:rowOff>
    </xdr:from>
    <xdr:to>
      <xdr:col>0</xdr:col>
      <xdr:colOff>2033210</xdr:colOff>
      <xdr:row>7</xdr:row>
      <xdr:rowOff>2846008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F43F5486-7EEF-35E1-BB8F-FF9D8445F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524" y="41754345"/>
          <a:ext cx="823686" cy="2774877"/>
        </a:xfrm>
        <a:prstGeom prst="rect">
          <a:avLst/>
        </a:prstGeom>
      </xdr:spPr>
    </xdr:pic>
    <xdr:clientData/>
  </xdr:twoCellAnchor>
  <xdr:twoCellAnchor editAs="oneCell">
    <xdr:from>
      <xdr:col>0</xdr:col>
      <xdr:colOff>1309877</xdr:colOff>
      <xdr:row>8</xdr:row>
      <xdr:rowOff>317499</xdr:rowOff>
    </xdr:from>
    <xdr:to>
      <xdr:col>0</xdr:col>
      <xdr:colOff>1886252</xdr:colOff>
      <xdr:row>8</xdr:row>
      <xdr:rowOff>2577494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A75F7E9E-3B86-B804-84BE-28C6A9338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9877" y="44948928"/>
          <a:ext cx="576375" cy="2259995"/>
        </a:xfrm>
        <a:prstGeom prst="rect">
          <a:avLst/>
        </a:prstGeom>
      </xdr:spPr>
    </xdr:pic>
    <xdr:clientData/>
  </xdr:twoCellAnchor>
  <xdr:twoCellAnchor editAs="oneCell">
    <xdr:from>
      <xdr:col>0</xdr:col>
      <xdr:colOff>1330475</xdr:colOff>
      <xdr:row>9</xdr:row>
      <xdr:rowOff>246942</xdr:rowOff>
    </xdr:from>
    <xdr:to>
      <xdr:col>0</xdr:col>
      <xdr:colOff>2177142</xdr:colOff>
      <xdr:row>9</xdr:row>
      <xdr:rowOff>2730499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BC56171B-B502-6ACE-8A2C-BFEF60E33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0475" y="47826585"/>
          <a:ext cx="846667" cy="2483557"/>
        </a:xfrm>
        <a:prstGeom prst="rect">
          <a:avLst/>
        </a:prstGeom>
      </xdr:spPr>
    </xdr:pic>
    <xdr:clientData/>
  </xdr:twoCellAnchor>
  <xdr:twoCellAnchor editAs="oneCell">
    <xdr:from>
      <xdr:col>0</xdr:col>
      <xdr:colOff>1436309</xdr:colOff>
      <xdr:row>10</xdr:row>
      <xdr:rowOff>317500</xdr:rowOff>
    </xdr:from>
    <xdr:to>
      <xdr:col>0</xdr:col>
      <xdr:colOff>2084009</xdr:colOff>
      <xdr:row>10</xdr:row>
      <xdr:rowOff>2692400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7E7B021F-02A9-F59C-9A04-B8C6208EF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6309" y="50845357"/>
          <a:ext cx="647700" cy="23749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1280990</xdr:colOff>
      <xdr:row>11</xdr:row>
      <xdr:rowOff>302382</xdr:rowOff>
    </xdr:from>
    <xdr:to>
      <xdr:col>0</xdr:col>
      <xdr:colOff>1996924</xdr:colOff>
      <xdr:row>11</xdr:row>
      <xdr:rowOff>2617410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1CA8DE3C-38E7-1E59-146F-371277611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0990" y="53778453"/>
          <a:ext cx="715934" cy="2315028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1360713</xdr:colOff>
      <xdr:row>12</xdr:row>
      <xdr:rowOff>179700</xdr:rowOff>
    </xdr:from>
    <xdr:to>
      <xdr:col>0</xdr:col>
      <xdr:colOff>1977570</xdr:colOff>
      <xdr:row>12</xdr:row>
      <xdr:rowOff>2814561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4810D6E5-3BA6-2601-51A2-13543C94C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13" y="56603986"/>
          <a:ext cx="616857" cy="2634861"/>
        </a:xfrm>
        <a:prstGeom prst="rect">
          <a:avLst/>
        </a:prstGeom>
      </xdr:spPr>
    </xdr:pic>
    <xdr:clientData/>
  </xdr:twoCellAnchor>
  <xdr:twoCellAnchor editAs="oneCell">
    <xdr:from>
      <xdr:col>0</xdr:col>
      <xdr:colOff>1128658</xdr:colOff>
      <xdr:row>13</xdr:row>
      <xdr:rowOff>166310</xdr:rowOff>
    </xdr:from>
    <xdr:to>
      <xdr:col>0</xdr:col>
      <xdr:colOff>2154766</xdr:colOff>
      <xdr:row>13</xdr:row>
      <xdr:rowOff>2679699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3A83715A-65AD-0C77-6D92-C385C1F4A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8658" y="59538810"/>
          <a:ext cx="1026108" cy="2513389"/>
        </a:xfrm>
        <a:prstGeom prst="rect">
          <a:avLst/>
        </a:prstGeom>
      </xdr:spPr>
    </xdr:pic>
    <xdr:clientData/>
  </xdr:twoCellAnchor>
  <xdr:twoCellAnchor editAs="oneCell">
    <xdr:from>
      <xdr:col>0</xdr:col>
      <xdr:colOff>1241922</xdr:colOff>
      <xdr:row>14</xdr:row>
      <xdr:rowOff>105833</xdr:rowOff>
    </xdr:from>
    <xdr:to>
      <xdr:col>0</xdr:col>
      <xdr:colOff>2085824</xdr:colOff>
      <xdr:row>14</xdr:row>
      <xdr:rowOff>2813352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122D3E83-B978-3810-0E67-524BF2543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1922" y="62426547"/>
          <a:ext cx="843902" cy="2707519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1224643</xdr:colOff>
      <xdr:row>15</xdr:row>
      <xdr:rowOff>173786</xdr:rowOff>
    </xdr:from>
    <xdr:to>
      <xdr:col>0</xdr:col>
      <xdr:colOff>1932215</xdr:colOff>
      <xdr:row>15</xdr:row>
      <xdr:rowOff>2735941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F8C52E19-BC4A-881E-3AD7-40A85730C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43" y="65442715"/>
          <a:ext cx="707572" cy="2562155"/>
        </a:xfrm>
        <a:prstGeom prst="rect">
          <a:avLst/>
        </a:prstGeom>
      </xdr:spPr>
    </xdr:pic>
    <xdr:clientData/>
  </xdr:twoCellAnchor>
  <xdr:twoCellAnchor editAs="oneCell">
    <xdr:from>
      <xdr:col>0</xdr:col>
      <xdr:colOff>1170435</xdr:colOff>
      <xdr:row>16</xdr:row>
      <xdr:rowOff>272142</xdr:rowOff>
    </xdr:from>
    <xdr:to>
      <xdr:col>0</xdr:col>
      <xdr:colOff>1862666</xdr:colOff>
      <xdr:row>16</xdr:row>
      <xdr:rowOff>2673651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CB3DE641-500C-3BAC-38FB-646A9D6A7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0435" y="68489285"/>
          <a:ext cx="692231" cy="2401509"/>
        </a:xfrm>
        <a:prstGeom prst="rect">
          <a:avLst/>
        </a:prstGeom>
      </xdr:spPr>
    </xdr:pic>
    <xdr:clientData/>
  </xdr:twoCellAnchor>
  <xdr:twoCellAnchor editAs="oneCell">
    <xdr:from>
      <xdr:col>0</xdr:col>
      <xdr:colOff>1209522</xdr:colOff>
      <xdr:row>17</xdr:row>
      <xdr:rowOff>341203</xdr:rowOff>
    </xdr:from>
    <xdr:to>
      <xdr:col>0</xdr:col>
      <xdr:colOff>1953379</xdr:colOff>
      <xdr:row>17</xdr:row>
      <xdr:rowOff>2587171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1F7D515A-14F1-6D7F-A959-52E8AE985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522" y="71506560"/>
          <a:ext cx="743857" cy="2245968"/>
        </a:xfrm>
        <a:prstGeom prst="rect">
          <a:avLst/>
        </a:prstGeom>
      </xdr:spPr>
    </xdr:pic>
    <xdr:clientData/>
  </xdr:twoCellAnchor>
  <xdr:twoCellAnchor editAs="oneCell">
    <xdr:from>
      <xdr:col>0</xdr:col>
      <xdr:colOff>1117165</xdr:colOff>
      <xdr:row>18</xdr:row>
      <xdr:rowOff>468689</xdr:rowOff>
    </xdr:from>
    <xdr:to>
      <xdr:col>0</xdr:col>
      <xdr:colOff>1894718</xdr:colOff>
      <xdr:row>18</xdr:row>
      <xdr:rowOff>2658532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E7B3BE04-E94F-4F36-F6BC-684BA184B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7165" y="74582260"/>
          <a:ext cx="777553" cy="2189843"/>
        </a:xfrm>
        <a:prstGeom prst="rect">
          <a:avLst/>
        </a:prstGeom>
      </xdr:spPr>
    </xdr:pic>
    <xdr:clientData/>
  </xdr:twoCellAnchor>
  <xdr:twoCellAnchor editAs="oneCell">
    <xdr:from>
      <xdr:col>0</xdr:col>
      <xdr:colOff>1162836</xdr:colOff>
      <xdr:row>19</xdr:row>
      <xdr:rowOff>166309</xdr:rowOff>
    </xdr:from>
    <xdr:to>
      <xdr:col>0</xdr:col>
      <xdr:colOff>1935841</xdr:colOff>
      <xdr:row>19</xdr:row>
      <xdr:rowOff>2771623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965F3E9C-3BE4-2899-9BAC-02B6181EE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2836" y="77228095"/>
          <a:ext cx="773005" cy="2605314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1088571</xdr:colOff>
      <xdr:row>20</xdr:row>
      <xdr:rowOff>297997</xdr:rowOff>
    </xdr:from>
    <xdr:to>
      <xdr:col>0</xdr:col>
      <xdr:colOff>1950356</xdr:colOff>
      <xdr:row>20</xdr:row>
      <xdr:rowOff>2650672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CCFF4E4C-2FD5-948A-FD2E-2A8208308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71" y="80307997"/>
          <a:ext cx="861785" cy="2352675"/>
        </a:xfrm>
        <a:prstGeom prst="rect">
          <a:avLst/>
        </a:prstGeom>
      </xdr:spPr>
    </xdr:pic>
    <xdr:clientData/>
  </xdr:twoCellAnchor>
  <xdr:twoCellAnchor editAs="oneCell">
    <xdr:from>
      <xdr:col>0</xdr:col>
      <xdr:colOff>1118809</xdr:colOff>
      <xdr:row>21</xdr:row>
      <xdr:rowOff>248856</xdr:rowOff>
    </xdr:from>
    <xdr:to>
      <xdr:col>0</xdr:col>
      <xdr:colOff>1921328</xdr:colOff>
      <xdr:row>21</xdr:row>
      <xdr:rowOff>2674862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9AC10D54-121A-DF48-1BE8-80205421F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8809" y="83207070"/>
          <a:ext cx="802519" cy="2426006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1058332</xdr:colOff>
      <xdr:row>22</xdr:row>
      <xdr:rowOff>154186</xdr:rowOff>
    </xdr:from>
    <xdr:to>
      <xdr:col>0</xdr:col>
      <xdr:colOff>2281161</xdr:colOff>
      <xdr:row>22</xdr:row>
      <xdr:rowOff>2784323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F82C6241-EABF-6A06-BE9C-82EE6ED90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8332" y="86060615"/>
          <a:ext cx="1222829" cy="2630137"/>
        </a:xfrm>
        <a:prstGeom prst="rect">
          <a:avLst/>
        </a:prstGeom>
      </xdr:spPr>
    </xdr:pic>
    <xdr:clientData/>
  </xdr:twoCellAnchor>
  <xdr:twoCellAnchor editAs="oneCell">
    <xdr:from>
      <xdr:col>0</xdr:col>
      <xdr:colOff>922262</xdr:colOff>
      <xdr:row>23</xdr:row>
      <xdr:rowOff>275665</xdr:rowOff>
    </xdr:from>
    <xdr:to>
      <xdr:col>0</xdr:col>
      <xdr:colOff>2112434</xdr:colOff>
      <xdr:row>23</xdr:row>
      <xdr:rowOff>2736547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2F3BF847-39E8-D58B-EBB8-41A84B4D2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2262" y="89130308"/>
          <a:ext cx="1190172" cy="2460882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952499</xdr:colOff>
      <xdr:row>24</xdr:row>
      <xdr:rowOff>218373</xdr:rowOff>
    </xdr:from>
    <xdr:to>
      <xdr:col>0</xdr:col>
      <xdr:colOff>1931004</xdr:colOff>
      <xdr:row>24</xdr:row>
      <xdr:rowOff>2705100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85D7D8C6-CC73-C35A-7A9A-797A63375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499" y="94969444"/>
          <a:ext cx="978505" cy="2486727"/>
        </a:xfrm>
        <a:prstGeom prst="rect">
          <a:avLst/>
        </a:prstGeom>
      </xdr:spPr>
    </xdr:pic>
    <xdr:clientData/>
  </xdr:twoCellAnchor>
  <xdr:twoCellAnchor editAs="oneCell">
    <xdr:from>
      <xdr:col>0</xdr:col>
      <xdr:colOff>1012975</xdr:colOff>
      <xdr:row>25</xdr:row>
      <xdr:rowOff>260365</xdr:rowOff>
    </xdr:from>
    <xdr:to>
      <xdr:col>0</xdr:col>
      <xdr:colOff>1886856</xdr:colOff>
      <xdr:row>25</xdr:row>
      <xdr:rowOff>2771623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62F48DE5-EC27-8589-BF2E-403DA10AF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975" y="97959651"/>
          <a:ext cx="873881" cy="2511258"/>
        </a:xfrm>
        <a:prstGeom prst="rect">
          <a:avLst/>
        </a:prstGeom>
      </xdr:spPr>
    </xdr:pic>
    <xdr:clientData/>
  </xdr:twoCellAnchor>
  <xdr:twoCellAnchor editAs="oneCell">
    <xdr:from>
      <xdr:col>0</xdr:col>
      <xdr:colOff>1155423</xdr:colOff>
      <xdr:row>26</xdr:row>
      <xdr:rowOff>302382</xdr:rowOff>
    </xdr:from>
    <xdr:to>
      <xdr:col>0</xdr:col>
      <xdr:colOff>1842105</xdr:colOff>
      <xdr:row>26</xdr:row>
      <xdr:rowOff>2688772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F3A3FD2A-1644-76C6-72BC-90BA939A1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5423" y="100949882"/>
          <a:ext cx="686682" cy="238639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1058334</xdr:colOff>
      <xdr:row>27</xdr:row>
      <xdr:rowOff>188989</xdr:rowOff>
    </xdr:from>
    <xdr:to>
      <xdr:col>0</xdr:col>
      <xdr:colOff>1706034</xdr:colOff>
      <xdr:row>27</xdr:row>
      <xdr:rowOff>2692401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5DDCABA0-B50F-921D-6219-07EF395FC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8334" y="103784703"/>
          <a:ext cx="647700" cy="2503412"/>
        </a:xfrm>
        <a:prstGeom prst="rect">
          <a:avLst/>
        </a:prstGeom>
      </xdr:spPr>
    </xdr:pic>
    <xdr:clientData/>
  </xdr:twoCellAnchor>
  <xdr:twoCellAnchor editAs="oneCell">
    <xdr:from>
      <xdr:col>0</xdr:col>
      <xdr:colOff>861785</xdr:colOff>
      <xdr:row>28</xdr:row>
      <xdr:rowOff>252089</xdr:rowOff>
    </xdr:from>
    <xdr:to>
      <xdr:col>0</xdr:col>
      <xdr:colOff>1735666</xdr:colOff>
      <xdr:row>28</xdr:row>
      <xdr:rowOff>2662161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EE4DA737-BE17-DB0D-F96E-F8E1AEF99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1785" y="109744232"/>
          <a:ext cx="873881" cy="2410072"/>
        </a:xfrm>
        <a:prstGeom prst="rect">
          <a:avLst/>
        </a:prstGeom>
      </xdr:spPr>
    </xdr:pic>
    <xdr:clientData/>
  </xdr:twoCellAnchor>
  <xdr:twoCellAnchor editAs="oneCell">
    <xdr:from>
      <xdr:col>0</xdr:col>
      <xdr:colOff>1178444</xdr:colOff>
      <xdr:row>29</xdr:row>
      <xdr:rowOff>136071</xdr:rowOff>
    </xdr:from>
    <xdr:to>
      <xdr:col>0</xdr:col>
      <xdr:colOff>2473476</xdr:colOff>
      <xdr:row>29</xdr:row>
      <xdr:rowOff>2850243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3FD74AE5-2487-481C-D6DF-E2051BE81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8444" y="139110357"/>
          <a:ext cx="1295032" cy="2714172"/>
        </a:xfrm>
        <a:prstGeom prst="rect">
          <a:avLst/>
        </a:prstGeom>
      </xdr:spPr>
    </xdr:pic>
    <xdr:clientData/>
  </xdr:twoCellAnchor>
  <xdr:twoCellAnchor editAs="oneCell">
    <xdr:from>
      <xdr:col>0</xdr:col>
      <xdr:colOff>1374278</xdr:colOff>
      <xdr:row>30</xdr:row>
      <xdr:rowOff>302381</xdr:rowOff>
    </xdr:from>
    <xdr:to>
      <xdr:col>0</xdr:col>
      <xdr:colOff>2025347</xdr:colOff>
      <xdr:row>30</xdr:row>
      <xdr:rowOff>2676071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6AE75C1A-B391-8B19-7133-3DAF1BE42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4278" y="145173095"/>
          <a:ext cx="651069" cy="2373690"/>
        </a:xfrm>
        <a:prstGeom prst="rect">
          <a:avLst/>
        </a:prstGeom>
      </xdr:spPr>
    </xdr:pic>
    <xdr:clientData/>
  </xdr:twoCellAnchor>
  <xdr:twoCellAnchor editAs="oneCell">
    <xdr:from>
      <xdr:col>0</xdr:col>
      <xdr:colOff>725715</xdr:colOff>
      <xdr:row>31</xdr:row>
      <xdr:rowOff>182460</xdr:rowOff>
    </xdr:from>
    <xdr:to>
      <xdr:col>0</xdr:col>
      <xdr:colOff>2740780</xdr:colOff>
      <xdr:row>31</xdr:row>
      <xdr:rowOff>2774043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6EE55D55-8069-46DD-31F0-52EAAD538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5715" y="150949603"/>
          <a:ext cx="2015065" cy="2591583"/>
        </a:xfrm>
        <a:prstGeom prst="rect">
          <a:avLst/>
        </a:prstGeom>
      </xdr:spPr>
    </xdr:pic>
    <xdr:clientData/>
  </xdr:twoCellAnchor>
  <xdr:twoCellAnchor editAs="oneCell">
    <xdr:from>
      <xdr:col>0</xdr:col>
      <xdr:colOff>665238</xdr:colOff>
      <xdr:row>32</xdr:row>
      <xdr:rowOff>66875</xdr:rowOff>
    </xdr:from>
    <xdr:to>
      <xdr:col>0</xdr:col>
      <xdr:colOff>2630109</xdr:colOff>
      <xdr:row>32</xdr:row>
      <xdr:rowOff>2678490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DAB0E979-E7FD-6285-D1A6-79FDBD4BF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5238" y="153782232"/>
          <a:ext cx="1964871" cy="2611615"/>
        </a:xfrm>
        <a:prstGeom prst="rect">
          <a:avLst/>
        </a:prstGeom>
      </xdr:spPr>
    </xdr:pic>
    <xdr:clientData/>
  </xdr:twoCellAnchor>
  <xdr:twoCellAnchor editAs="oneCell">
    <xdr:from>
      <xdr:col>0</xdr:col>
      <xdr:colOff>1443037</xdr:colOff>
      <xdr:row>33</xdr:row>
      <xdr:rowOff>272144</xdr:rowOff>
    </xdr:from>
    <xdr:to>
      <xdr:col>0</xdr:col>
      <xdr:colOff>2480129</xdr:colOff>
      <xdr:row>33</xdr:row>
      <xdr:rowOff>2784324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92D22E32-E2A9-39B1-65DA-B2DBB3094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3037" y="156935715"/>
          <a:ext cx="1037092" cy="2512180"/>
        </a:xfrm>
        <a:prstGeom prst="rect">
          <a:avLst/>
        </a:prstGeom>
      </xdr:spPr>
    </xdr:pic>
    <xdr:clientData/>
  </xdr:twoCellAnchor>
  <xdr:twoCellAnchor editAs="oneCell">
    <xdr:from>
      <xdr:col>0</xdr:col>
      <xdr:colOff>1678214</xdr:colOff>
      <xdr:row>34</xdr:row>
      <xdr:rowOff>378732</xdr:rowOff>
    </xdr:from>
    <xdr:to>
      <xdr:col>0</xdr:col>
      <xdr:colOff>2467428</xdr:colOff>
      <xdr:row>34</xdr:row>
      <xdr:rowOff>2619223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65E1F0EE-F798-831E-D2CB-2B3DC49D2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8214" y="159990518"/>
          <a:ext cx="789214" cy="2240491"/>
        </a:xfrm>
        <a:prstGeom prst="rect">
          <a:avLst/>
        </a:prstGeom>
      </xdr:spPr>
    </xdr:pic>
    <xdr:clientData/>
  </xdr:twoCellAnchor>
  <xdr:twoCellAnchor editAs="oneCell">
    <xdr:from>
      <xdr:col>0</xdr:col>
      <xdr:colOff>1164167</xdr:colOff>
      <xdr:row>37</xdr:row>
      <xdr:rowOff>260911</xdr:rowOff>
    </xdr:from>
    <xdr:to>
      <xdr:col>0</xdr:col>
      <xdr:colOff>2543024</xdr:colOff>
      <xdr:row>37</xdr:row>
      <xdr:rowOff>2762552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E94A84AC-E33A-05F8-296F-95D79DF2D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4167" y="174613768"/>
          <a:ext cx="1378857" cy="2501641"/>
        </a:xfrm>
        <a:prstGeom prst="rect">
          <a:avLst/>
        </a:prstGeom>
      </xdr:spPr>
    </xdr:pic>
    <xdr:clientData/>
  </xdr:twoCellAnchor>
  <xdr:twoCellAnchor editAs="oneCell">
    <xdr:from>
      <xdr:col>0</xdr:col>
      <xdr:colOff>1310997</xdr:colOff>
      <xdr:row>36</xdr:row>
      <xdr:rowOff>166310</xdr:rowOff>
    </xdr:from>
    <xdr:to>
      <xdr:col>0</xdr:col>
      <xdr:colOff>2532136</xdr:colOff>
      <xdr:row>36</xdr:row>
      <xdr:rowOff>2720824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8AE61FDC-5140-60D1-A1A6-9B90D6A90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0997" y="168622739"/>
          <a:ext cx="1221139" cy="2554514"/>
        </a:xfrm>
        <a:prstGeom prst="rect">
          <a:avLst/>
        </a:prstGeom>
      </xdr:spPr>
    </xdr:pic>
    <xdr:clientData/>
  </xdr:twoCellAnchor>
  <xdr:twoCellAnchor editAs="oneCell">
    <xdr:from>
      <xdr:col>0</xdr:col>
      <xdr:colOff>924490</xdr:colOff>
      <xdr:row>35</xdr:row>
      <xdr:rowOff>181430</xdr:rowOff>
    </xdr:from>
    <xdr:to>
      <xdr:col>0</xdr:col>
      <xdr:colOff>3256038</xdr:colOff>
      <xdr:row>35</xdr:row>
      <xdr:rowOff>2894392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4BAFE12B-1380-03C3-759A-3F6B06B49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4490" y="165689644"/>
          <a:ext cx="2331548" cy="2712962"/>
        </a:xfrm>
        <a:prstGeom prst="rect">
          <a:avLst/>
        </a:prstGeom>
      </xdr:spPr>
    </xdr:pic>
    <xdr:clientData/>
  </xdr:twoCellAnchor>
  <xdr:twoCellAnchor editAs="oneCell">
    <xdr:from>
      <xdr:col>0</xdr:col>
      <xdr:colOff>1028095</xdr:colOff>
      <xdr:row>38</xdr:row>
      <xdr:rowOff>574323</xdr:rowOff>
    </xdr:from>
    <xdr:to>
      <xdr:col>0</xdr:col>
      <xdr:colOff>2915557</xdr:colOff>
      <xdr:row>38</xdr:row>
      <xdr:rowOff>2449285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A129236F-6BC5-4299-8697-BB514D068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095" y="183771823"/>
          <a:ext cx="1887462" cy="1874962"/>
        </a:xfrm>
        <a:prstGeom prst="rect">
          <a:avLst/>
        </a:prstGeom>
      </xdr:spPr>
    </xdr:pic>
    <xdr:clientData/>
  </xdr:twoCellAnchor>
  <xdr:twoCellAnchor editAs="oneCell">
    <xdr:from>
      <xdr:col>0</xdr:col>
      <xdr:colOff>1133928</xdr:colOff>
      <xdr:row>39</xdr:row>
      <xdr:rowOff>216564</xdr:rowOff>
    </xdr:from>
    <xdr:to>
      <xdr:col>0</xdr:col>
      <xdr:colOff>3262689</xdr:colOff>
      <xdr:row>39</xdr:row>
      <xdr:rowOff>2689981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F73AC1DF-BD24-6A1B-4251-FDEDABBE1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3928" y="189310493"/>
          <a:ext cx="2128761" cy="2473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zoomScale="84" zoomScaleNormal="84" zoomScalePageLayoutView="84" workbookViewId="0">
      <pane ySplit="1" topLeftCell="A2" activePane="bottomLeft" state="frozen"/>
      <selection pane="bottomLeft" activeCell="B42" sqref="B42"/>
    </sheetView>
  </sheetViews>
  <sheetFormatPr defaultColWidth="8.85546875" defaultRowHeight="15" x14ac:dyDescent="0.25"/>
  <cols>
    <col min="1" max="1" width="54.42578125" style="1" customWidth="1"/>
    <col min="2" max="2" width="12.42578125" style="33" customWidth="1"/>
    <col min="3" max="3" width="8.85546875" style="2" customWidth="1"/>
    <col min="4" max="4" width="71.140625" style="3" customWidth="1"/>
    <col min="5" max="5" width="19.140625" style="3" customWidth="1"/>
    <col min="6" max="6" width="10.140625" style="4" customWidth="1"/>
    <col min="7" max="7" width="24.85546875" style="20" customWidth="1"/>
    <col min="8" max="8" width="10.85546875" style="16" bestFit="1" customWidth="1"/>
    <col min="9" max="244" width="9.140625" style="1" customWidth="1"/>
    <col min="245" max="16384" width="8.85546875" style="1"/>
  </cols>
  <sheetData>
    <row r="1" spans="1:8" s="2" customFormat="1" ht="32.1" customHeight="1" x14ac:dyDescent="0.25">
      <c r="A1" s="5" t="s">
        <v>0</v>
      </c>
      <c r="B1" s="31" t="s">
        <v>5</v>
      </c>
      <c r="C1" s="6" t="s">
        <v>1</v>
      </c>
      <c r="D1" s="6" t="s">
        <v>2</v>
      </c>
      <c r="E1" s="6" t="s">
        <v>6</v>
      </c>
      <c r="F1" s="7" t="s">
        <v>3</v>
      </c>
      <c r="G1" s="17" t="s">
        <v>4</v>
      </c>
      <c r="H1" s="14" t="s">
        <v>7</v>
      </c>
    </row>
    <row r="2" spans="1:8" ht="231.95" customHeight="1" x14ac:dyDescent="0.25">
      <c r="A2" s="21"/>
      <c r="B2" s="32">
        <f>31*72</f>
        <v>2232</v>
      </c>
      <c r="C2" s="29">
        <v>72</v>
      </c>
      <c r="D2" s="30" t="s">
        <v>8</v>
      </c>
      <c r="E2" s="13" t="s">
        <v>11</v>
      </c>
      <c r="F2" s="25"/>
      <c r="G2" s="18">
        <v>3614226676139</v>
      </c>
      <c r="H2" s="27"/>
    </row>
    <row r="3" spans="1:8" ht="231.95" customHeight="1" x14ac:dyDescent="0.25">
      <c r="A3" s="21"/>
      <c r="B3" s="32">
        <v>576</v>
      </c>
      <c r="C3" s="29">
        <v>72</v>
      </c>
      <c r="D3" s="30" t="s">
        <v>9</v>
      </c>
      <c r="E3" s="13" t="s">
        <v>10</v>
      </c>
      <c r="F3" s="25"/>
      <c r="G3" s="18" t="s">
        <v>35</v>
      </c>
      <c r="H3" s="27"/>
    </row>
    <row r="4" spans="1:8" ht="231.95" customHeight="1" x14ac:dyDescent="0.25">
      <c r="A4" s="21"/>
      <c r="B4" s="32">
        <f>74*72</f>
        <v>5328</v>
      </c>
      <c r="C4" s="29">
        <v>72</v>
      </c>
      <c r="D4" s="30" t="s">
        <v>12</v>
      </c>
      <c r="E4" s="13"/>
      <c r="F4" s="25"/>
      <c r="G4" s="18">
        <v>3614227123625</v>
      </c>
      <c r="H4" s="27"/>
    </row>
    <row r="5" spans="1:8" ht="231.95" customHeight="1" x14ac:dyDescent="0.25">
      <c r="A5" s="21"/>
      <c r="B5" s="32">
        <f>80*72</f>
        <v>5760</v>
      </c>
      <c r="C5" s="29">
        <v>72</v>
      </c>
      <c r="D5" s="30" t="s">
        <v>14</v>
      </c>
      <c r="E5" s="13" t="s">
        <v>13</v>
      </c>
      <c r="F5" s="25"/>
      <c r="G5" s="18" t="s">
        <v>36</v>
      </c>
      <c r="H5" s="27"/>
    </row>
    <row r="6" spans="1:8" ht="231.95" customHeight="1" x14ac:dyDescent="0.25">
      <c r="A6" s="21"/>
      <c r="B6" s="22">
        <f>30*72</f>
        <v>2160</v>
      </c>
      <c r="C6" s="23">
        <v>72</v>
      </c>
      <c r="D6" s="24" t="s">
        <v>15</v>
      </c>
      <c r="E6" s="24" t="s">
        <v>16</v>
      </c>
      <c r="F6" s="25"/>
      <c r="G6" s="26" t="s">
        <v>37</v>
      </c>
      <c r="H6" s="27"/>
    </row>
    <row r="7" spans="1:8" ht="231.95" customHeight="1" x14ac:dyDescent="0.25">
      <c r="A7" s="21"/>
      <c r="B7" s="22">
        <f>66*72</f>
        <v>4752</v>
      </c>
      <c r="C7" s="23">
        <v>72</v>
      </c>
      <c r="D7" s="24" t="s">
        <v>17</v>
      </c>
      <c r="E7" s="24" t="s">
        <v>18</v>
      </c>
      <c r="F7" s="25"/>
      <c r="G7" s="26" t="s">
        <v>38</v>
      </c>
      <c r="H7" s="27"/>
    </row>
    <row r="8" spans="1:8" ht="231.95" customHeight="1" x14ac:dyDescent="0.25">
      <c r="A8" s="21"/>
      <c r="B8" s="22">
        <v>5184</v>
      </c>
      <c r="C8" s="23">
        <v>72</v>
      </c>
      <c r="D8" s="24" t="s">
        <v>41</v>
      </c>
      <c r="E8" s="24" t="s">
        <v>19</v>
      </c>
      <c r="F8" s="25"/>
      <c r="G8" s="26" t="s">
        <v>39</v>
      </c>
      <c r="H8" s="27"/>
    </row>
    <row r="9" spans="1:8" ht="231.95" customHeight="1" x14ac:dyDescent="0.25">
      <c r="A9" s="21"/>
      <c r="B9" s="22">
        <v>72</v>
      </c>
      <c r="C9" s="23">
        <v>72</v>
      </c>
      <c r="D9" s="24" t="s">
        <v>40</v>
      </c>
      <c r="E9" s="24" t="s">
        <v>20</v>
      </c>
      <c r="F9" s="25"/>
      <c r="G9" s="26">
        <v>46200004967</v>
      </c>
      <c r="H9" s="27"/>
    </row>
    <row r="10" spans="1:8" ht="231.95" customHeight="1" x14ac:dyDescent="0.25">
      <c r="A10" s="21"/>
      <c r="B10" s="22">
        <v>1800</v>
      </c>
      <c r="C10" s="23">
        <v>72</v>
      </c>
      <c r="D10" s="24" t="s">
        <v>43</v>
      </c>
      <c r="E10" s="24"/>
      <c r="F10" s="25"/>
      <c r="G10" s="26" t="s">
        <v>42</v>
      </c>
      <c r="H10" s="27"/>
    </row>
    <row r="11" spans="1:8" ht="231.95" customHeight="1" x14ac:dyDescent="0.25">
      <c r="A11" s="21"/>
      <c r="B11" s="22">
        <v>2376</v>
      </c>
      <c r="C11" s="23">
        <v>72</v>
      </c>
      <c r="D11" s="24" t="s">
        <v>45</v>
      </c>
      <c r="E11" s="24" t="s">
        <v>21</v>
      </c>
      <c r="F11" s="25"/>
      <c r="G11" s="26" t="s">
        <v>44</v>
      </c>
      <c r="H11" s="27"/>
    </row>
    <row r="12" spans="1:8" ht="231.95" customHeight="1" x14ac:dyDescent="0.25">
      <c r="A12" s="21"/>
      <c r="B12" s="22">
        <v>2160</v>
      </c>
      <c r="C12" s="23">
        <v>72</v>
      </c>
      <c r="D12" s="24" t="s">
        <v>23</v>
      </c>
      <c r="E12" s="24" t="s">
        <v>22</v>
      </c>
      <c r="F12" s="25"/>
      <c r="G12" s="26" t="s">
        <v>46</v>
      </c>
      <c r="H12" s="27"/>
    </row>
    <row r="13" spans="1:8" ht="231.95" customHeight="1" x14ac:dyDescent="0.25">
      <c r="A13" s="21"/>
      <c r="B13" s="22">
        <f>106*72</f>
        <v>7632</v>
      </c>
      <c r="C13" s="23">
        <v>72</v>
      </c>
      <c r="D13" s="24" t="s">
        <v>24</v>
      </c>
      <c r="E13" s="24" t="s">
        <v>25</v>
      </c>
      <c r="F13" s="25"/>
      <c r="G13" s="26" t="s">
        <v>47</v>
      </c>
      <c r="H13" s="27"/>
    </row>
    <row r="14" spans="1:8" ht="231.95" customHeight="1" x14ac:dyDescent="0.25">
      <c r="A14" s="21"/>
      <c r="B14" s="22">
        <f>59*72</f>
        <v>4248</v>
      </c>
      <c r="C14" s="23">
        <v>72</v>
      </c>
      <c r="D14" s="24" t="s">
        <v>26</v>
      </c>
      <c r="E14" s="24" t="s">
        <v>27</v>
      </c>
      <c r="F14" s="25"/>
      <c r="G14" s="26"/>
      <c r="H14" s="27"/>
    </row>
    <row r="15" spans="1:8" ht="231.95" customHeight="1" x14ac:dyDescent="0.25">
      <c r="A15" s="21"/>
      <c r="B15" s="22">
        <f>140*72</f>
        <v>10080</v>
      </c>
      <c r="C15" s="23">
        <v>72</v>
      </c>
      <c r="D15" s="24" t="s">
        <v>49</v>
      </c>
      <c r="E15" s="24"/>
      <c r="F15" s="25"/>
      <c r="G15" s="26" t="s">
        <v>48</v>
      </c>
      <c r="H15" s="27"/>
    </row>
    <row r="16" spans="1:8" ht="231.95" customHeight="1" x14ac:dyDescent="0.25">
      <c r="A16" s="21"/>
      <c r="B16" s="22">
        <f>106*72</f>
        <v>7632</v>
      </c>
      <c r="C16" s="23">
        <v>72</v>
      </c>
      <c r="D16" s="24" t="s">
        <v>28</v>
      </c>
      <c r="E16" s="24" t="s">
        <v>29</v>
      </c>
      <c r="F16" s="25"/>
      <c r="G16" s="26" t="s">
        <v>50</v>
      </c>
      <c r="H16" s="27"/>
    </row>
    <row r="17" spans="1:8" ht="231.95" customHeight="1" x14ac:dyDescent="0.25">
      <c r="A17" s="21"/>
      <c r="B17" s="22">
        <f>61*72</f>
        <v>4392</v>
      </c>
      <c r="C17" s="23">
        <v>72</v>
      </c>
      <c r="D17" s="24" t="s">
        <v>30</v>
      </c>
      <c r="E17" s="24" t="s">
        <v>31</v>
      </c>
      <c r="F17" s="25"/>
      <c r="G17" s="26" t="s">
        <v>51</v>
      </c>
      <c r="H17" s="27"/>
    </row>
    <row r="18" spans="1:8" ht="231.95" customHeight="1" x14ac:dyDescent="0.25">
      <c r="A18" s="21"/>
      <c r="B18" s="22">
        <f>23*72</f>
        <v>1656</v>
      </c>
      <c r="C18" s="23">
        <v>72</v>
      </c>
      <c r="D18" s="24" t="s">
        <v>52</v>
      </c>
      <c r="E18" s="24" t="s">
        <v>32</v>
      </c>
      <c r="F18" s="25"/>
      <c r="G18" s="26">
        <v>3614227900226</v>
      </c>
      <c r="H18" s="27"/>
    </row>
    <row r="19" spans="1:8" ht="231.95" customHeight="1" x14ac:dyDescent="0.25">
      <c r="A19" s="21"/>
      <c r="B19" s="22">
        <f>45*72</f>
        <v>3240</v>
      </c>
      <c r="C19" s="23">
        <v>72</v>
      </c>
      <c r="D19" s="24" t="s">
        <v>53</v>
      </c>
      <c r="E19" s="24"/>
      <c r="F19" s="25"/>
      <c r="G19" s="26">
        <v>3614227900240</v>
      </c>
      <c r="H19" s="27"/>
    </row>
    <row r="20" spans="1:8" ht="231.95" customHeight="1" x14ac:dyDescent="0.25">
      <c r="A20" s="21"/>
      <c r="B20" s="22">
        <f>15*72</f>
        <v>1080</v>
      </c>
      <c r="C20" s="23">
        <v>72</v>
      </c>
      <c r="D20" s="24" t="s">
        <v>54</v>
      </c>
      <c r="E20" s="24" t="s">
        <v>33</v>
      </c>
      <c r="F20" s="25"/>
      <c r="G20" s="26">
        <v>3614227092778</v>
      </c>
      <c r="H20" s="27"/>
    </row>
    <row r="21" spans="1:8" ht="231.95" customHeight="1" x14ac:dyDescent="0.25">
      <c r="A21" s="21"/>
      <c r="B21" s="22">
        <f>15*72</f>
        <v>1080</v>
      </c>
      <c r="C21" s="23">
        <v>72</v>
      </c>
      <c r="D21" s="24" t="s">
        <v>56</v>
      </c>
      <c r="E21" s="24" t="s">
        <v>34</v>
      </c>
      <c r="F21" s="25"/>
      <c r="G21" s="26" t="s">
        <v>55</v>
      </c>
      <c r="H21" s="27"/>
    </row>
    <row r="22" spans="1:8" ht="231.95" customHeight="1" x14ac:dyDescent="0.25">
      <c r="A22" s="21"/>
      <c r="B22" s="22">
        <v>72</v>
      </c>
      <c r="C22" s="23">
        <v>72</v>
      </c>
      <c r="D22" s="24" t="s">
        <v>57</v>
      </c>
      <c r="E22" s="24"/>
      <c r="F22" s="25"/>
      <c r="G22" s="26">
        <v>3614227092693</v>
      </c>
      <c r="H22" s="27"/>
    </row>
    <row r="23" spans="1:8" ht="231.95" customHeight="1" x14ac:dyDescent="0.25">
      <c r="A23" s="21"/>
      <c r="B23" s="22">
        <v>360</v>
      </c>
      <c r="C23" s="23">
        <v>72</v>
      </c>
      <c r="D23" s="24" t="s">
        <v>59</v>
      </c>
      <c r="E23" s="24"/>
      <c r="F23" s="25"/>
      <c r="G23" s="26" t="s">
        <v>58</v>
      </c>
      <c r="H23" s="27"/>
    </row>
    <row r="24" spans="1:8" ht="231.95" customHeight="1" x14ac:dyDescent="0.25">
      <c r="A24" s="21"/>
      <c r="B24" s="22">
        <f>12*72</f>
        <v>864</v>
      </c>
      <c r="C24" s="23">
        <v>72</v>
      </c>
      <c r="D24" s="24" t="s">
        <v>60</v>
      </c>
      <c r="E24" s="24"/>
      <c r="F24" s="25"/>
      <c r="G24" s="26">
        <v>3614227631519</v>
      </c>
      <c r="H24" s="27"/>
    </row>
    <row r="25" spans="1:8" ht="231.95" customHeight="1" x14ac:dyDescent="0.25">
      <c r="A25" s="21"/>
      <c r="B25" s="22">
        <v>144</v>
      </c>
      <c r="C25" s="23">
        <v>72</v>
      </c>
      <c r="D25" s="24" t="s">
        <v>62</v>
      </c>
      <c r="E25" s="24"/>
      <c r="F25" s="25"/>
      <c r="G25" s="26" t="s">
        <v>61</v>
      </c>
      <c r="H25" s="27"/>
    </row>
    <row r="26" spans="1:8" ht="231.95" customHeight="1" x14ac:dyDescent="0.25">
      <c r="A26" s="21"/>
      <c r="B26" s="22">
        <v>792</v>
      </c>
      <c r="C26" s="23">
        <v>72</v>
      </c>
      <c r="D26" s="24" t="s">
        <v>64</v>
      </c>
      <c r="E26" s="24"/>
      <c r="F26" s="25"/>
      <c r="G26" s="26" t="s">
        <v>63</v>
      </c>
      <c r="H26" s="27"/>
    </row>
    <row r="27" spans="1:8" ht="231.95" customHeight="1" x14ac:dyDescent="0.25">
      <c r="A27" s="21"/>
      <c r="B27" s="22">
        <v>2232</v>
      </c>
      <c r="C27" s="23">
        <v>72</v>
      </c>
      <c r="D27" s="24" t="s">
        <v>65</v>
      </c>
      <c r="E27" s="24"/>
      <c r="F27" s="25"/>
      <c r="G27" s="26" t="s">
        <v>66</v>
      </c>
      <c r="H27" s="27"/>
    </row>
    <row r="28" spans="1:8" ht="231.95" customHeight="1" x14ac:dyDescent="0.25">
      <c r="A28" s="21"/>
      <c r="B28" s="22">
        <v>720</v>
      </c>
      <c r="C28" s="23">
        <v>72</v>
      </c>
      <c r="D28" s="24" t="s">
        <v>67</v>
      </c>
      <c r="E28" s="24"/>
      <c r="F28" s="25"/>
      <c r="G28" s="26">
        <v>3614227900202</v>
      </c>
      <c r="H28" s="27"/>
    </row>
    <row r="29" spans="1:8" ht="231.95" customHeight="1" x14ac:dyDescent="0.25">
      <c r="A29" s="21"/>
      <c r="B29" s="22">
        <v>72</v>
      </c>
      <c r="C29" s="23">
        <v>72</v>
      </c>
      <c r="D29" s="24" t="s">
        <v>68</v>
      </c>
      <c r="E29" s="24"/>
      <c r="F29" s="25"/>
      <c r="G29" s="26">
        <v>3614227092709</v>
      </c>
      <c r="H29" s="27"/>
    </row>
    <row r="30" spans="1:8" ht="231.95" customHeight="1" x14ac:dyDescent="0.25">
      <c r="A30" s="21"/>
      <c r="B30" s="22">
        <v>360</v>
      </c>
      <c r="C30" s="23">
        <v>72</v>
      </c>
      <c r="D30" s="24" t="s">
        <v>69</v>
      </c>
      <c r="E30" s="24"/>
      <c r="F30" s="25"/>
      <c r="G30" s="26"/>
      <c r="H30" s="27"/>
    </row>
    <row r="31" spans="1:8" ht="231.95" customHeight="1" x14ac:dyDescent="0.25">
      <c r="A31" s="21"/>
      <c r="B31" s="22">
        <v>2520</v>
      </c>
      <c r="C31" s="23">
        <v>72</v>
      </c>
      <c r="D31" s="24" t="s">
        <v>70</v>
      </c>
      <c r="E31" s="24"/>
      <c r="F31" s="25"/>
      <c r="G31" s="26"/>
      <c r="H31" s="27"/>
    </row>
    <row r="32" spans="1:8" ht="231.95" customHeight="1" x14ac:dyDescent="0.25">
      <c r="A32" s="21"/>
      <c r="B32" s="22">
        <v>7704</v>
      </c>
      <c r="C32" s="23">
        <v>72</v>
      </c>
      <c r="D32" s="24" t="s">
        <v>71</v>
      </c>
      <c r="E32" s="24"/>
      <c r="F32" s="25"/>
      <c r="G32" s="26"/>
      <c r="H32" s="27"/>
    </row>
    <row r="33" spans="1:8" ht="231.95" customHeight="1" x14ac:dyDescent="0.25">
      <c r="A33" s="21"/>
      <c r="B33" s="22">
        <v>864</v>
      </c>
      <c r="C33" s="23">
        <v>72</v>
      </c>
      <c r="D33" s="24" t="s">
        <v>73</v>
      </c>
      <c r="E33" s="24"/>
      <c r="F33" s="25"/>
      <c r="G33" s="26"/>
      <c r="H33" s="27"/>
    </row>
    <row r="34" spans="1:8" ht="231.95" customHeight="1" x14ac:dyDescent="0.25">
      <c r="A34" s="8"/>
      <c r="B34" s="9">
        <v>5976</v>
      </c>
      <c r="C34" s="10">
        <v>72</v>
      </c>
      <c r="D34" s="11" t="s">
        <v>72</v>
      </c>
      <c r="E34" s="11"/>
      <c r="F34" s="12"/>
      <c r="G34" s="28"/>
      <c r="H34" s="15"/>
    </row>
    <row r="35" spans="1:8" ht="231.95" customHeight="1" x14ac:dyDescent="0.25">
      <c r="A35" s="8"/>
      <c r="B35" s="9">
        <v>1440</v>
      </c>
      <c r="C35" s="10">
        <v>72</v>
      </c>
      <c r="D35" s="11" t="s">
        <v>74</v>
      </c>
      <c r="E35" s="11"/>
      <c r="F35" s="12"/>
      <c r="G35" s="19" t="s">
        <v>80</v>
      </c>
      <c r="H35" s="15"/>
    </row>
    <row r="36" spans="1:8" ht="231.95" customHeight="1" x14ac:dyDescent="0.25">
      <c r="A36" s="8"/>
      <c r="B36" s="9">
        <v>5852</v>
      </c>
      <c r="C36" s="10">
        <v>154</v>
      </c>
      <c r="D36" s="11" t="s">
        <v>75</v>
      </c>
      <c r="E36" s="11"/>
      <c r="F36" s="12"/>
      <c r="G36" s="19"/>
      <c r="H36" s="15"/>
    </row>
    <row r="37" spans="1:8" ht="231.95" customHeight="1" x14ac:dyDescent="0.25">
      <c r="A37" s="8"/>
      <c r="B37" s="9">
        <v>96</v>
      </c>
      <c r="C37" s="10">
        <v>24</v>
      </c>
      <c r="D37" s="11" t="s">
        <v>76</v>
      </c>
      <c r="E37" s="11"/>
      <c r="F37" s="12"/>
      <c r="G37" s="19"/>
      <c r="H37" s="15"/>
    </row>
    <row r="38" spans="1:8" ht="231.95" customHeight="1" x14ac:dyDescent="0.25">
      <c r="A38" s="8"/>
      <c r="B38" s="9">
        <v>900</v>
      </c>
      <c r="C38" s="10">
        <v>150</v>
      </c>
      <c r="D38" s="11" t="s">
        <v>77</v>
      </c>
      <c r="E38" s="11"/>
      <c r="F38" s="12"/>
      <c r="G38" s="19"/>
      <c r="H38" s="15"/>
    </row>
    <row r="39" spans="1:8" ht="231.95" customHeight="1" x14ac:dyDescent="0.25">
      <c r="A39" s="8"/>
      <c r="B39" s="9">
        <v>12288</v>
      </c>
      <c r="C39" s="10">
        <v>192</v>
      </c>
      <c r="D39" s="11" t="s">
        <v>78</v>
      </c>
      <c r="E39" s="11"/>
      <c r="F39" s="12"/>
      <c r="G39" s="19"/>
      <c r="H39" s="15"/>
    </row>
    <row r="40" spans="1:8" ht="231.95" customHeight="1" x14ac:dyDescent="0.25">
      <c r="A40" s="8"/>
      <c r="B40" s="9">
        <v>72</v>
      </c>
      <c r="C40" s="10">
        <v>72</v>
      </c>
      <c r="D40" s="11" t="s">
        <v>79</v>
      </c>
      <c r="E40" s="11"/>
      <c r="F40" s="12"/>
      <c r="G40" s="19"/>
      <c r="H40" s="15"/>
    </row>
    <row r="42" spans="1:8" x14ac:dyDescent="0.25">
      <c r="B42" s="34">
        <f>SUM(B2:B41)</f>
        <v>116768</v>
      </c>
    </row>
  </sheetData>
  <phoneticPr fontId="6" type="noConversion"/>
  <pageMargins left="0.7" right="0.7" top="0.75" bottom="0.75" header="0.3" footer="0.3"/>
  <pageSetup scale="52" fitToHeight="10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2019-05-06T13:40:55Z</dcterms:created>
  <dcterms:modified xsi:type="dcterms:W3CDTF">2023-03-22T10:01:49Z</dcterms:modified>
</cp:coreProperties>
</file>